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04"/>
  <workbookPr defaultThemeVersion="166925"/>
  <xr:revisionPtr revIDLastSave="70" documentId="11_924805B546FA86936262E6F9983E8C1851038381" xr6:coauthVersionLast="47" xr6:coauthVersionMax="47" xr10:uidLastSave="{881008A3-CC4B-43AE-B68F-87A3E6A7E56B}"/>
  <bookViews>
    <workbookView xWindow="240" yWindow="105" windowWidth="14805" windowHeight="8010" xr2:uid="{00000000-000D-0000-FFFF-FFFF00000000}"/>
  </bookViews>
  <sheets>
    <sheet name="Ark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7" i="1" l="1"/>
  <c r="N8" i="1"/>
  <c r="M9" i="1"/>
  <c r="M11" i="1" s="1"/>
  <c r="L9" i="1"/>
  <c r="L11" i="1" s="1"/>
  <c r="K9" i="1"/>
  <c r="K11" i="1" s="1"/>
  <c r="J9" i="1"/>
  <c r="J11" i="1" s="1"/>
  <c r="I9" i="1"/>
  <c r="I11" i="1" s="1"/>
  <c r="H9" i="1"/>
  <c r="H11" i="1" s="1"/>
  <c r="G9" i="1"/>
  <c r="G11" i="1" s="1"/>
  <c r="F9" i="1"/>
  <c r="F11" i="1" s="1"/>
  <c r="E9" i="1"/>
  <c r="E11" i="1" s="1"/>
  <c r="D9" i="1"/>
  <c r="D11" i="1" s="1"/>
  <c r="C9" i="1"/>
  <c r="C11" i="1" s="1"/>
  <c r="N4" i="1"/>
  <c r="B9" i="1" l="1"/>
  <c r="B11" i="1" s="1"/>
  <c r="N9" i="1"/>
  <c r="N11" i="1" s="1"/>
</calcChain>
</file>

<file path=xl/sharedStrings.xml><?xml version="1.0" encoding="utf-8"?>
<sst xmlns="http://schemas.openxmlformats.org/spreadsheetml/2006/main" count="9" uniqueCount="8">
  <si>
    <t>Verdiskaping gren</t>
  </si>
  <si>
    <t>Totalt</t>
  </si>
  <si>
    <t>Brutto verdiskaping NSF</t>
  </si>
  <si>
    <t>Inntekter grenregnskap</t>
  </si>
  <si>
    <t>Arrangementsinntekter</t>
  </si>
  <si>
    <t>Brutto verdiskaping gren</t>
  </si>
  <si>
    <t>Brt. verdiskaping gren i % av tot</t>
  </si>
  <si>
    <t>* Denne oversikten viser at grenene i snitt har generert 83% av alle inntekter i NSF i perioden 2011 til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</si>
</sst>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2" fillId="0" borderId="0" xfId="0" applyFont="1"/>
    <xf numFmtId="164" fontId="0" fillId="0" borderId="0" xfId="1" applyNumberFormat="1" applyFont="1"/>
    <xf numFmtId="9" fontId="2" fillId="0" borderId="0" xfId="0" applyNumberFormat="1" applyFont="1"/>
    <xf numFmtId="164" fontId="2" fillId="0" borderId="0" xfId="1" applyNumberFormat="1" applyFont="1"/>
    <xf numFmtId="164" fontId="0" fillId="0" borderId="0" xfId="0" applyNumberFormat="1"/>
    <xf numFmtId="164" fontId="2" fillId="0" borderId="0" xfId="0" applyNumberFormat="1" applyFont="1"/>
    <xf numFmtId="0" fontId="3" fillId="0" borderId="0" xfId="0" applyFont="1"/>
    <xf numFmtId="0" fontId="2" fillId="0" borderId="0" xfId="0" applyFont="1" applyAlignment="1">
      <alignment horizontal="center"/>
    </xf>
  </cellXfs>
  <cellStyles count="2">
    <cellStyle name="K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workbookViewId="0">
      <selection activeCell="E16" sqref="E16"/>
    </sheetView>
  </sheetViews>
  <sheetFormatPr defaultRowHeight="15"/>
  <cols>
    <col min="1" max="1" width="29.28515625" customWidth="1"/>
    <col min="2" max="2" width="11" customWidth="1"/>
    <col min="3" max="12" width="10.7109375" bestFit="1" customWidth="1"/>
    <col min="14" max="14" width="11.28515625" customWidth="1"/>
  </cols>
  <sheetData>
    <row r="1" spans="1:15" ht="18.75">
      <c r="A1" s="7" t="s">
        <v>0</v>
      </c>
    </row>
    <row r="3" spans="1:15">
      <c r="B3" s="8">
        <v>2011</v>
      </c>
      <c r="C3" s="8">
        <v>2012</v>
      </c>
      <c r="D3" s="8">
        <v>2013</v>
      </c>
      <c r="E3" s="8">
        <v>2014</v>
      </c>
      <c r="F3" s="8">
        <v>2015</v>
      </c>
      <c r="G3" s="8">
        <v>2016</v>
      </c>
      <c r="H3" s="8">
        <v>2017</v>
      </c>
      <c r="I3" s="8">
        <v>2018</v>
      </c>
      <c r="J3" s="8">
        <v>2019</v>
      </c>
      <c r="K3" s="8">
        <v>2020</v>
      </c>
      <c r="L3" s="8">
        <v>2021</v>
      </c>
      <c r="M3" s="8">
        <v>2022</v>
      </c>
      <c r="N3" s="8" t="s">
        <v>1</v>
      </c>
    </row>
    <row r="4" spans="1:15" s="1" customFormat="1">
      <c r="A4" s="1" t="s">
        <v>2</v>
      </c>
      <c r="B4" s="2">
        <v>189865</v>
      </c>
      <c r="C4" s="2">
        <v>219236</v>
      </c>
      <c r="D4" s="2">
        <v>256569</v>
      </c>
      <c r="E4" s="2">
        <v>265631</v>
      </c>
      <c r="F4" s="2">
        <v>288305</v>
      </c>
      <c r="G4" s="2">
        <v>301080</v>
      </c>
      <c r="H4" s="2">
        <v>311078</v>
      </c>
      <c r="I4" s="2">
        <v>337300</v>
      </c>
      <c r="J4" s="2">
        <v>360248</v>
      </c>
      <c r="K4" s="2">
        <v>312413</v>
      </c>
      <c r="L4" s="2">
        <v>302030</v>
      </c>
      <c r="M4" s="2">
        <v>423956</v>
      </c>
      <c r="N4" s="2">
        <f>SUM(B4:M4)</f>
        <v>3567711</v>
      </c>
      <c r="O4" s="3"/>
    </row>
    <row r="5" spans="1:15" s="1" customFormat="1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3"/>
    </row>
    <row r="6" spans="1:15">
      <c r="A6" s="1" t="s">
        <v>0</v>
      </c>
    </row>
    <row r="7" spans="1:15">
      <c r="A7" t="s">
        <v>3</v>
      </c>
      <c r="B7" s="5">
        <v>113359</v>
      </c>
      <c r="C7" s="5">
        <v>138209</v>
      </c>
      <c r="D7" s="5">
        <v>153282</v>
      </c>
      <c r="E7" s="5">
        <v>168951</v>
      </c>
      <c r="F7" s="5">
        <v>172203</v>
      </c>
      <c r="G7" s="5">
        <v>179223</v>
      </c>
      <c r="H7" s="5">
        <v>180499</v>
      </c>
      <c r="I7" s="5">
        <v>191640</v>
      </c>
      <c r="J7" s="5">
        <v>211602</v>
      </c>
      <c r="K7" s="5">
        <v>210601</v>
      </c>
      <c r="L7" s="5">
        <v>216535</v>
      </c>
      <c r="M7" s="5">
        <v>233513</v>
      </c>
      <c r="N7" s="5">
        <f>SUM(B7:M7)</f>
        <v>2169617</v>
      </c>
    </row>
    <row r="8" spans="1:15">
      <c r="A8" t="s">
        <v>4</v>
      </c>
      <c r="B8" s="5">
        <v>39122</v>
      </c>
      <c r="C8" s="5">
        <v>43729</v>
      </c>
      <c r="D8" s="5">
        <v>44716</v>
      </c>
      <c r="E8" s="5">
        <v>50667</v>
      </c>
      <c r="F8" s="5">
        <v>61087</v>
      </c>
      <c r="G8" s="5">
        <v>66333</v>
      </c>
      <c r="H8" s="5">
        <v>79172</v>
      </c>
      <c r="I8" s="5">
        <v>94783</v>
      </c>
      <c r="J8" s="5">
        <v>85090</v>
      </c>
      <c r="K8" s="5">
        <v>62501</v>
      </c>
      <c r="L8" s="5">
        <v>50458</v>
      </c>
      <c r="M8" s="5">
        <v>123524</v>
      </c>
      <c r="N8" s="5">
        <f>SUM(B8:M8)</f>
        <v>801182</v>
      </c>
    </row>
    <row r="9" spans="1:15" s="1" customFormat="1">
      <c r="A9" s="1" t="s">
        <v>5</v>
      </c>
      <c r="B9" s="4">
        <f>SUM(B7:B8)</f>
        <v>152481</v>
      </c>
      <c r="C9" s="4">
        <f t="shared" ref="C9:E9" si="0">SUM(C7:C8)</f>
        <v>181938</v>
      </c>
      <c r="D9" s="4">
        <f t="shared" si="0"/>
        <v>197998</v>
      </c>
      <c r="E9" s="4">
        <f t="shared" si="0"/>
        <v>219618</v>
      </c>
      <c r="F9" s="6">
        <f>SUM(F7:F8)</f>
        <v>233290</v>
      </c>
      <c r="G9" s="6">
        <f t="shared" ref="G9:N9" si="1">SUM(G7:G8)</f>
        <v>245556</v>
      </c>
      <c r="H9" s="6">
        <f t="shared" si="1"/>
        <v>259671</v>
      </c>
      <c r="I9" s="6">
        <f t="shared" si="1"/>
        <v>286423</v>
      </c>
      <c r="J9" s="6">
        <f t="shared" si="1"/>
        <v>296692</v>
      </c>
      <c r="K9" s="6">
        <f t="shared" si="1"/>
        <v>273102</v>
      </c>
      <c r="L9" s="6">
        <f t="shared" si="1"/>
        <v>266993</v>
      </c>
      <c r="M9" s="6">
        <f t="shared" si="1"/>
        <v>357037</v>
      </c>
      <c r="N9" s="6">
        <f t="shared" si="1"/>
        <v>2970799</v>
      </c>
    </row>
    <row r="10" spans="1:15" s="1" customFormat="1">
      <c r="B10" s="4"/>
      <c r="C10" s="4"/>
      <c r="D10" s="4"/>
      <c r="E10" s="4"/>
      <c r="F10" s="6"/>
      <c r="G10" s="6"/>
      <c r="H10" s="6"/>
      <c r="I10" s="6"/>
      <c r="J10" s="6"/>
      <c r="K10" s="6"/>
      <c r="L10" s="6"/>
      <c r="M10" s="6"/>
      <c r="N10" s="6"/>
    </row>
    <row r="11" spans="1:15" s="1" customFormat="1">
      <c r="A11" s="1" t="s">
        <v>6</v>
      </c>
      <c r="B11" s="4">
        <f>B9*100/B4</f>
        <v>80.310220419771937</v>
      </c>
      <c r="C11" s="4">
        <f>C9*100/C4</f>
        <v>82.987283110438071</v>
      </c>
      <c r="D11" s="4">
        <f>D9*100/D4</f>
        <v>77.171443159539933</v>
      </c>
      <c r="E11" s="4">
        <f>E9*100/E4</f>
        <v>82.677850100327149</v>
      </c>
      <c r="F11" s="4">
        <f>F9*100/F4</f>
        <v>80.91777804755381</v>
      </c>
      <c r="G11" s="4">
        <f>G9*100/G4</f>
        <v>81.55838979673176</v>
      </c>
      <c r="H11" s="4">
        <f>H9*100/H4</f>
        <v>83.474562649882017</v>
      </c>
      <c r="I11" s="4">
        <f>I9*100/I4</f>
        <v>84.91639490068188</v>
      </c>
      <c r="J11" s="4">
        <f>J9*100/J4</f>
        <v>82.357709133707885</v>
      </c>
      <c r="K11" s="4">
        <f>K9*100/K4</f>
        <v>87.416976886365163</v>
      </c>
      <c r="L11" s="4">
        <f>L9*100/L4</f>
        <v>88.39949673873457</v>
      </c>
      <c r="M11" s="4">
        <f>M9*100/M4</f>
        <v>84.215578975176669</v>
      </c>
      <c r="N11" s="4">
        <f>N9*100/N4</f>
        <v>83.269048417879134</v>
      </c>
    </row>
    <row r="13" spans="1:15">
      <c r="A13" s="1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Audun Høisæther</cp:lastModifiedBy>
  <cp:revision/>
  <dcterms:created xsi:type="dcterms:W3CDTF">2023-10-13T12:05:20Z</dcterms:created>
  <dcterms:modified xsi:type="dcterms:W3CDTF">2023-10-13T12:25:16Z</dcterms:modified>
  <cp:category/>
  <cp:contentStatus/>
</cp:coreProperties>
</file>